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මාසික ප්‍රගතිය" sheetId="1" r:id="rId1"/>
    <sheet name="සතිපතා ප්‍රගතිය" sheetId="4" r:id="rId2"/>
    <sheet name="Sheet2" sheetId="2" r:id="rId3"/>
    <sheet name="Sheet3" sheetId="3" r:id="rId4"/>
  </sheets>
  <definedNames>
    <definedName name="_xlnm.Print_Area" localSheetId="0">'මාසික ප්‍රගතිය'!$A$1:$T$41</definedName>
    <definedName name="_xlnm.Print_Area" localSheetId="1">'සතිපතා ප්‍රගතිය'!$A$1:$K$9</definedName>
  </definedNames>
  <calcPr calcId="152511"/>
</workbook>
</file>

<file path=xl/calcChain.xml><?xml version="1.0" encoding="utf-8"?>
<calcChain xmlns="http://schemas.openxmlformats.org/spreadsheetml/2006/main">
  <c r="E26" i="1" l="1"/>
  <c r="N26" i="1" l="1"/>
  <c r="O26" i="1"/>
  <c r="P26" i="1"/>
  <c r="Q26" i="1"/>
  <c r="R26" i="1"/>
  <c r="S26" i="1"/>
  <c r="T26" i="1"/>
  <c r="G26" i="1"/>
  <c r="H26" i="1"/>
  <c r="I26" i="1"/>
  <c r="F9" i="4" l="1"/>
  <c r="F25" i="1" l="1"/>
  <c r="F24" i="1"/>
  <c r="F23" i="1"/>
  <c r="F22" i="1"/>
  <c r="F21" i="1"/>
  <c r="J26" i="1" l="1"/>
  <c r="F8" i="1"/>
  <c r="F9" i="1"/>
  <c r="F10" i="1"/>
  <c r="F11" i="1"/>
  <c r="F12" i="1"/>
  <c r="F13" i="1"/>
  <c r="F14" i="1"/>
  <c r="F15" i="1"/>
  <c r="F16" i="1"/>
  <c r="F17" i="1"/>
  <c r="F18" i="1"/>
  <c r="F26" i="1" l="1"/>
  <c r="M26" i="1"/>
  <c r="L26" i="1"/>
  <c r="K26" i="1"/>
  <c r="E9" i="4" l="1"/>
  <c r="G9" i="4"/>
  <c r="H9" i="4"/>
  <c r="I9" i="4"/>
  <c r="J9" i="4"/>
  <c r="K9" i="4"/>
  <c r="C9" i="4" l="1"/>
</calcChain>
</file>

<file path=xl/sharedStrings.xml><?xml version="1.0" encoding="utf-8"?>
<sst xmlns="http://schemas.openxmlformats.org/spreadsheetml/2006/main" count="116" uniqueCount="100">
  <si>
    <t>සුඛිත පුරවර කුඩා නගර සංවර්ධන වැඩසටහන - 2019</t>
  </si>
  <si>
    <t>ව්‍යාපෘති වර්ගය</t>
  </si>
  <si>
    <t>භෞතික ප්‍රගතිය</t>
  </si>
  <si>
    <t>එකතුව</t>
  </si>
  <si>
    <t>SC- සනීපාරක්ෂක හා පොදු පහසුකම්</t>
  </si>
  <si>
    <t>RD- මාර්ග හා කාණු පද්ධති සංවර්ධනය</t>
  </si>
  <si>
    <t>MC - මාතෘ හා ළමා සායන</t>
  </si>
  <si>
    <t xml:space="preserve">SS - පාසැල් හා ක්‍රිඩා සංවර්ධනය </t>
  </si>
  <si>
    <t xml:space="preserve">CH -ප්‍රජා ශාලා හා සේවා පියසි ගොඩනැගිලි සංවර්ධනය </t>
  </si>
  <si>
    <t>RP - ආගමික මධ්‍යස්ථාන සංවර්ධනය</t>
  </si>
  <si>
    <t>OT - වෙනත්</t>
  </si>
  <si>
    <t>නිදහස් කල ප්‍රතිපාදනය (රු.)(ලැබුණු ප්‍රතිපාදන)</t>
  </si>
  <si>
    <t xml:space="preserve">  1      අනු අංකය</t>
  </si>
  <si>
    <t xml:space="preserve">   5       ඇස්තමේන්තු මුදල (රු.)</t>
  </si>
  <si>
    <t xml:space="preserve">   7       ප.වි.1.5%</t>
  </si>
  <si>
    <t xml:space="preserve">      8               නිදහස් කළ මුළු ප්‍රතිපාදනය (රු)</t>
  </si>
  <si>
    <t xml:space="preserve">          10        ඇස්තමේන්තු නොකළ</t>
  </si>
  <si>
    <t xml:space="preserve">      11   ඇස්තමේන්තු කළ</t>
  </si>
  <si>
    <t xml:space="preserve">      12    ප්‍රතිපාදන ඉල්ලා ඇති</t>
  </si>
  <si>
    <t xml:space="preserve">   13   10%-25%ටෙන්ඩර් ප්‍රදානය දක්වා </t>
  </si>
  <si>
    <t xml:space="preserve">    14      26%-50%වැඩ ආරම්භ කර ඇති</t>
  </si>
  <si>
    <t xml:space="preserve">   16     100% වැඩ නිම කර ඇති</t>
  </si>
  <si>
    <t xml:space="preserve">     2        ව්‍යාපෘති අංකය</t>
  </si>
  <si>
    <t xml:space="preserve">         3           ව්‍යාපෘති නාමය</t>
  </si>
  <si>
    <t xml:space="preserve">         4           ව්‍යාපෘති වර්ගය</t>
  </si>
  <si>
    <t xml:space="preserve">          6    ව්‍යාපෘතිය සදහා පමණක් නිදහස් කල ප්‍රතිපාදනය (රු.)</t>
  </si>
  <si>
    <t>මූල්‍ය ප්‍රගතිය</t>
  </si>
  <si>
    <t>පොදු උපදෙස්</t>
  </si>
  <si>
    <t>*6+7=8 තීරුවලට සමාන විය යුතුය.</t>
  </si>
  <si>
    <t>ප්‍රමාණය</t>
  </si>
  <si>
    <t xml:space="preserve">17        බිල්පත් ගෙවා අවසන් </t>
  </si>
  <si>
    <t>18        ප්‍රතීලාභීන් සංඛ්‍යාව</t>
  </si>
  <si>
    <t xml:space="preserve">     19                          කාර්ය සාධන දර්ශකය</t>
  </si>
  <si>
    <t>*භෞතික ප්‍රගතිය අදාළ තීරුවෙහි  "1 "ඉලක්කම සටහන් කළ යුතුය.</t>
  </si>
  <si>
    <t>*භෞතික ප්‍රගතිය එක් තීරුවක පමණක් "1 "ඉලක්කම සටහන් කළ යුතුය.</t>
  </si>
  <si>
    <t>ඒකකය - උදා.(m,sqm,No)</t>
  </si>
  <si>
    <t>*කාර්ය සාධන දර්ශක ඒකකය ,මාර්ග දිග m,ගොඩනැගිලි sqm,උපකරණ සංඛ්‍යා වලින් දැක්විය යුතුය.</t>
  </si>
  <si>
    <t>* භෞතික ප්‍රගතිය තීරු වල අවසාන එකතුව මුළු ව්‍යාපෘති ගණනට සමාන විය යුතුය.</t>
  </si>
  <si>
    <t>ප්‍රා.ලේ.කොට්ඨාශය-මොරටුව.</t>
  </si>
  <si>
    <t>SUK/MOR/2019/03</t>
  </si>
  <si>
    <t>SUK/MOR/2019/04</t>
  </si>
  <si>
    <t>SUK/MOR/2019/05</t>
  </si>
  <si>
    <t>SUK/MOR/2019/06</t>
  </si>
  <si>
    <t>SUK/MOR/2019/08</t>
  </si>
  <si>
    <t>SUK/MOR/2019/09</t>
  </si>
  <si>
    <t>SUK/MOR/2019/10</t>
  </si>
  <si>
    <t>SUK/MOR/2019/11</t>
  </si>
  <si>
    <t>SUK/MOR/2019/12</t>
  </si>
  <si>
    <t>SUK/MOR/2019/13</t>
  </si>
  <si>
    <t>SUK/MOR/2019/14</t>
  </si>
  <si>
    <t>කටුකුරුන්ද T.L.C මාතෘ හා ළමා සායන මධ්‍යස්ථානය ප්‍රතිසංස්කරණය කිරිම.</t>
  </si>
  <si>
    <t>කොරළවැල්ල 5 වන පටුමග කාපට් කිරිම හා කාණු පද්ධතිය සකස් කිරිම.</t>
  </si>
  <si>
    <t>එගොඩ උයන මුදලි පෙදෙස කාපට් කිරිම හා කාණු පද්ධතිය සකස් කිරිම.</t>
  </si>
  <si>
    <t>කොරළවැල්ල විද්‍යාල මාවත මෙත් මිහිර අබාධිත පාසැලේ ප්‍රවේශ මාර්ගය කාපට් කිරිම.</t>
  </si>
  <si>
    <t>කල්දෙමුල්ල ඊබට් පටුමග අංක 85 අසලින් ඇති මාර්ගයේ ඉතිරි කොටස කුට්ටිගල් අතුරා සම්පුර්ණ කිරිම.</t>
  </si>
  <si>
    <t>කොරළවැල්ල විද්‍යාල මාවත මාතෘ සායනය හා ඊට යාබද නගර සභා පෙර පාසැල් සෙල්ලම් මිදුල වටා ඇති තාප්පයේ ආදර්ශ වැකි සහිත චිත්‍ර ඇඳිම හා සෙල්ලම්පිටියේ කටයුතු සම්පුර්ණ කිරිම.</t>
  </si>
  <si>
    <t>සල්ගහවත්ත පාර කාපට් කිරිම.</t>
  </si>
  <si>
    <t>තෙලවල 1 වන පටුමග(ජි.ඒ.ප්‍රනාන්දු මාවත)කාණු පද්ධතිය සහ බෝක්කු පද්ධතිය පිළිසකර කිරිම.</t>
  </si>
  <si>
    <t>තෙලවල 6 වන පටුමගේ ඇති කාණු පද්ධතිය සහ පාර කොන්ක්‍රිට් කර සංවර්ධනය කිරිම.</t>
  </si>
  <si>
    <t>තෙලවල යෝගාශ්‍රම  මාවත,තෙලවල විජයරුපාරාමය පන්සල ඉදිරිපිට සිට මාර්ගය අවසන් වනතුරු කාණු පද්ධතිය සහ පාර කොන්ක්‍රිට් කර සංවර්ධනය කිරිම.</t>
  </si>
  <si>
    <t>SC</t>
  </si>
  <si>
    <t>MC</t>
  </si>
  <si>
    <t>RD</t>
  </si>
  <si>
    <t>විල්ලෝරාවත්ත ඥානීස්සර බෞද්ධ විද්‍යාලයේ සුහුරු පන්ති කාමර(smart classroom)ගොඩනැගිලි විධිමත්ව හා ඵලදායිව සංවර්ධනය කිරිම</t>
  </si>
  <si>
    <t>රාවතාවත්ත 2 වන පටුමග නාන පොකුණ විධිමත්ව ප්‍රතිසංස්කරණය කිරිම.</t>
  </si>
  <si>
    <t>කටුබැද්ද 1 වන පටුමග මිලිදු නිවාස සංකීර්ණය අසලින් තිබෙන මාර්ගය කුට්ට්ගල් අතුරා ඉතිරි සංවර්ධනය නොකළ කොටස සංවර්ධනය කිරිම.</t>
  </si>
  <si>
    <t>තෙලවල ප්‍රජා ශාලාව ලගින් ආරම්භ වන පාරේ පවර්රයිට් ජිම් එක ඉදිරිපිට හරස් පාර කුට්ටිගල් අල්ලා සංවර්ධනය කිරිම.</t>
  </si>
  <si>
    <t>තෙලවල නෙළුම්පුර 4 වන පටුමග කොන්ක්‍රීට් කර සංවර්ධනය කිරිම.</t>
  </si>
  <si>
    <t>තෙලවල යෝගාශ්‍රම මාවත අතුරු මාර්ගයේ ඇති කාණු බැඳ කාණු පද්ධතිය සංවර්ධනය කිරිම.</t>
  </si>
  <si>
    <t>ගාලුපාර මංසන්ධියෙන් තෙලවල පාරට පිවිසෙන ස්ථානයේ ඇති ත්‍රීවිල් රථ ගාල් කරන ස්ථානයට ආසන්නව ඇති කාණු පද්ධතියට ස්ලාබ්(කොන්ක්‍රීට් ලැලී) දමා සංවර්ධනය කිරිම.</t>
  </si>
  <si>
    <t>SUK/MOR/2019/15</t>
  </si>
  <si>
    <t>SUK/MOR/2019/17</t>
  </si>
  <si>
    <t>SUK/MOR/2019/20</t>
  </si>
  <si>
    <t>SUK/MOR/2019/22</t>
  </si>
  <si>
    <t>SUK/MOR/2019/24</t>
  </si>
  <si>
    <t>SUK/MOR/2019/25</t>
  </si>
  <si>
    <t>SUK/MOR/2019/26</t>
  </si>
  <si>
    <t>SS</t>
  </si>
  <si>
    <t>දිස්ත්‍රික්කය - කොළඔ.</t>
  </si>
  <si>
    <t>අනු අංකය</t>
  </si>
  <si>
    <t>ප්‍රාදේශිය ලේකම් කොට්ඨාශය</t>
  </si>
  <si>
    <t xml:space="preserve"> මුළු ව්‍යාපෘති සංඛ්‍යාව</t>
  </si>
  <si>
    <t>වෙන්කල මුදල රු.</t>
  </si>
  <si>
    <t xml:space="preserve">   මුළු ඇස්තමේන්තු මුදල (රු.)</t>
  </si>
  <si>
    <t>ලැබුණු මුළු ප්‍රතිපාදන (රු.)</t>
  </si>
  <si>
    <t>භෞතික ප්‍රගතිය (ව්‍යාපෘති සංඛ්‍යාව)</t>
  </si>
  <si>
    <t>ටෙන්ඩර් ප්‍රදානය කර ඇති</t>
  </si>
  <si>
    <t>වැඩ ආරම්භ කර ඇති</t>
  </si>
  <si>
    <t>වැඩ 50%ක් නිම කර ඇති</t>
  </si>
  <si>
    <t>වැඩ නිමකර ඇති</t>
  </si>
  <si>
    <t>වෙනත්</t>
  </si>
  <si>
    <t>මොරටුව</t>
  </si>
  <si>
    <t xml:space="preserve">   ' සුඛිත පුරවර' කුඩා නගර සංවර්ධන වැඩසටහන - 2019</t>
  </si>
  <si>
    <t>කඩලාන ටැංකිය පාර කාපට් කිරිම.</t>
  </si>
  <si>
    <t xml:space="preserve">     15      51%-99%වැඩ නිම කර ඇති</t>
  </si>
  <si>
    <t>km</t>
  </si>
  <si>
    <t>2019.11.29දිනට මාසික ප්‍රගති වාර්තාව</t>
  </si>
  <si>
    <t xml:space="preserve">            9                2019.11.29  දිනට වියදම (රු.)</t>
  </si>
  <si>
    <t xml:space="preserve"> 2019.11.29 දිනට වියදම (රු.)</t>
  </si>
  <si>
    <t>සාරාංශය - 2019.11.29දිනට ප්‍රගතිය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</si>
</sst>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Iskoola Pota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5" fontId="0" fillId="0" borderId="0" xfId="1" applyFont="1"/>
    <xf numFmtId="165" fontId="0" fillId="0" borderId="1" xfId="1" applyFont="1" applyBorder="1"/>
    <xf numFmtId="0" fontId="0" fillId="0" borderId="1" xfId="0" applyBorder="1" applyAlignment="1">
      <alignment vertical="center"/>
    </xf>
    <xf numFmtId="165" fontId="5" fillId="0" borderId="1" xfId="1" applyFont="1" applyBorder="1" applyAlignment="1">
      <alignment vertical="center"/>
    </xf>
    <xf numFmtId="165" fontId="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0" fillId="0" borderId="1" xfId="1" applyNumberFormat="1" applyFont="1" applyBorder="1"/>
    <xf numFmtId="0" fontId="0" fillId="0" borderId="1" xfId="0" applyBorder="1" applyAlignment="1">
      <alignment horizontal="right" vertical="center" wrapText="1"/>
    </xf>
    <xf numFmtId="165" fontId="1" fillId="0" borderId="0" xfId="1" applyFont="1"/>
    <xf numFmtId="165" fontId="0" fillId="0" borderId="1" xfId="1" applyFont="1" applyBorder="1" applyAlignment="1">
      <alignment vertical="center"/>
    </xf>
    <xf numFmtId="165" fontId="3" fillId="0" borderId="1" xfId="1" applyFont="1" applyBorder="1" applyAlignment="1">
      <alignment horizontal="center" vertical="center" wrapText="1"/>
    </xf>
    <xf numFmtId="166" fontId="0" fillId="0" borderId="1" xfId="1" applyNumberFormat="1" applyFont="1" applyBorder="1" applyAlignment="1">
      <alignment vertical="center"/>
    </xf>
    <xf numFmtId="165" fontId="3" fillId="0" borderId="1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2" xfId="1" applyFont="1" applyBorder="1" applyAlignment="1">
      <alignment horizontal="center" vertical="center" wrapText="1"/>
    </xf>
    <xf numFmtId="165" fontId="3" fillId="0" borderId="3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quotePrefix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topLeftCell="A19" workbookViewId="0">
      <selection activeCell="P15" sqref="P15"/>
    </sheetView>
  </sheetViews>
  <sheetFormatPr defaultRowHeight="15" x14ac:dyDescent="0.25"/>
  <cols>
    <col min="1" max="1" width="4.5703125" customWidth="1"/>
    <col min="2" max="2" width="18.28515625" customWidth="1"/>
    <col min="3" max="3" width="40.28515625" customWidth="1"/>
    <col min="4" max="4" width="6.85546875" customWidth="1"/>
    <col min="5" max="5" width="16" style="8" customWidth="1"/>
    <col min="6" max="6" width="16.42578125" style="8" customWidth="1"/>
    <col min="7" max="7" width="11.7109375" style="8" customWidth="1"/>
    <col min="8" max="8" width="14" style="8" customWidth="1"/>
    <col min="9" max="9" width="14.42578125" style="8" customWidth="1"/>
    <col min="10" max="10" width="9.7109375" customWidth="1"/>
    <col min="11" max="11" width="9.42578125" customWidth="1"/>
    <col min="12" max="12" width="7.42578125" customWidth="1"/>
    <col min="13" max="13" width="8.140625" customWidth="1"/>
    <col min="14" max="14" width="8.42578125" customWidth="1"/>
    <col min="17" max="17" width="7.7109375" customWidth="1"/>
    <col min="18" max="18" width="9.28515625" customWidth="1"/>
    <col min="19" max="19" width="5" customWidth="1"/>
    <col min="20" max="20" width="7" customWidth="1"/>
    <col min="21" max="21" width="10.85546875" style="23" customWidth="1"/>
  </cols>
  <sheetData>
    <row r="1" spans="1:20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5"/>
    </row>
    <row r="2" spans="1:20" x14ac:dyDescent="0.25">
      <c r="A2" s="30" t="s">
        <v>96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5"/>
    </row>
    <row r="4" spans="1:20" x14ac:dyDescent="0.25">
      <c r="A4" s="3" t="s">
        <v>38</v>
      </c>
      <c r="B4" s="3"/>
      <c r="C4" s="3"/>
      <c r="D4" s="3"/>
    </row>
    <row r="6" spans="1:20" ht="54.75" customHeight="1" x14ac:dyDescent="0.25">
      <c r="A6" s="34" t="s">
        <v>12</v>
      </c>
      <c r="B6" s="34" t="s">
        <v>22</v>
      </c>
      <c r="C6" s="34" t="s">
        <v>23</v>
      </c>
      <c r="D6" s="34" t="s">
        <v>24</v>
      </c>
      <c r="E6" s="36" t="s">
        <v>13</v>
      </c>
      <c r="F6" s="31" t="s">
        <v>11</v>
      </c>
      <c r="G6" s="32"/>
      <c r="H6" s="33"/>
      <c r="I6" s="22" t="s">
        <v>26</v>
      </c>
      <c r="J6" s="31" t="s">
        <v>2</v>
      </c>
      <c r="K6" s="32"/>
      <c r="L6" s="32"/>
      <c r="M6" s="32"/>
      <c r="N6" s="32"/>
      <c r="O6" s="32"/>
      <c r="P6" s="32"/>
      <c r="Q6" s="33"/>
      <c r="R6" s="24" t="s">
        <v>31</v>
      </c>
      <c r="S6" s="25" t="s">
        <v>32</v>
      </c>
      <c r="T6" s="26"/>
    </row>
    <row r="7" spans="1:20" ht="92.25" customHeight="1" x14ac:dyDescent="0.25">
      <c r="A7" s="35"/>
      <c r="B7" s="35"/>
      <c r="C7" s="35"/>
      <c r="D7" s="35"/>
      <c r="E7" s="37"/>
      <c r="F7" s="20" t="s">
        <v>25</v>
      </c>
      <c r="G7" s="20" t="s">
        <v>14</v>
      </c>
      <c r="H7" s="20" t="s">
        <v>15</v>
      </c>
      <c r="I7" s="20" t="s">
        <v>97</v>
      </c>
      <c r="J7" s="4" t="s">
        <v>16</v>
      </c>
      <c r="K7" s="4" t="s">
        <v>17</v>
      </c>
      <c r="L7" s="4" t="s">
        <v>18</v>
      </c>
      <c r="M7" s="1" t="s">
        <v>19</v>
      </c>
      <c r="N7" s="1" t="s">
        <v>20</v>
      </c>
      <c r="O7" s="1" t="s">
        <v>94</v>
      </c>
      <c r="P7" s="1" t="s">
        <v>21</v>
      </c>
      <c r="Q7" s="1" t="s">
        <v>30</v>
      </c>
      <c r="R7" s="24"/>
      <c r="S7" s="1" t="s">
        <v>35</v>
      </c>
      <c r="T7" s="1" t="s">
        <v>29</v>
      </c>
    </row>
    <row r="8" spans="1:20" ht="30" x14ac:dyDescent="0.25">
      <c r="A8" s="6">
        <v>1</v>
      </c>
      <c r="B8" s="6" t="s">
        <v>39</v>
      </c>
      <c r="C8" s="7" t="s">
        <v>50</v>
      </c>
      <c r="D8" s="10" t="s">
        <v>61</v>
      </c>
      <c r="E8" s="11">
        <v>1000000</v>
      </c>
      <c r="F8" s="19">
        <f>H8-G8</f>
        <v>975165.14999999991</v>
      </c>
      <c r="G8" s="19">
        <v>12719.55</v>
      </c>
      <c r="H8" s="19">
        <v>987884.7</v>
      </c>
      <c r="I8" s="19"/>
      <c r="J8" s="10"/>
      <c r="K8" s="10"/>
      <c r="L8" s="10"/>
      <c r="M8" s="10"/>
      <c r="N8" s="10"/>
      <c r="O8" s="10"/>
      <c r="P8" s="10">
        <v>1</v>
      </c>
      <c r="Q8" s="10"/>
      <c r="R8" s="10">
        <v>500</v>
      </c>
      <c r="S8" s="10"/>
      <c r="T8" s="10"/>
    </row>
    <row r="9" spans="1:20" ht="30" x14ac:dyDescent="0.25">
      <c r="A9" s="6">
        <v>2</v>
      </c>
      <c r="B9" s="6" t="s">
        <v>40</v>
      </c>
      <c r="C9" s="7" t="s">
        <v>51</v>
      </c>
      <c r="D9" s="10" t="s">
        <v>62</v>
      </c>
      <c r="E9" s="11">
        <v>3500000</v>
      </c>
      <c r="F9" s="19">
        <f>H9-G9</f>
        <v>3398058.25</v>
      </c>
      <c r="G9" s="19">
        <v>44322.5</v>
      </c>
      <c r="H9" s="19">
        <v>3442380.75</v>
      </c>
      <c r="I9" s="19"/>
      <c r="J9" s="10"/>
      <c r="K9" s="10"/>
      <c r="L9" s="2"/>
      <c r="M9" s="10"/>
      <c r="N9" s="10"/>
      <c r="O9" s="10"/>
      <c r="P9" s="10">
        <v>1</v>
      </c>
      <c r="Q9" s="10"/>
      <c r="R9" s="10">
        <v>400</v>
      </c>
      <c r="S9" s="10"/>
      <c r="T9" s="10"/>
    </row>
    <row r="10" spans="1:20" ht="30" x14ac:dyDescent="0.25">
      <c r="A10" s="6">
        <v>3</v>
      </c>
      <c r="B10" s="6" t="s">
        <v>41</v>
      </c>
      <c r="C10" s="7" t="s">
        <v>52</v>
      </c>
      <c r="D10" s="10" t="s">
        <v>62</v>
      </c>
      <c r="E10" s="12">
        <v>1800000</v>
      </c>
      <c r="F10" s="19">
        <f>H10-G10</f>
        <v>1747572.81</v>
      </c>
      <c r="G10" s="19">
        <v>22794.43</v>
      </c>
      <c r="H10" s="19">
        <v>1770367.24</v>
      </c>
      <c r="I10" s="19">
        <v>1747939.96</v>
      </c>
      <c r="J10" s="10"/>
      <c r="K10" s="10"/>
      <c r="L10" s="2"/>
      <c r="M10" s="10"/>
      <c r="N10" s="10"/>
      <c r="O10" s="10"/>
      <c r="P10" s="10"/>
      <c r="Q10" s="10">
        <v>1</v>
      </c>
      <c r="R10" s="10">
        <v>24</v>
      </c>
      <c r="S10" s="10"/>
      <c r="T10" s="10"/>
    </row>
    <row r="11" spans="1:20" ht="45" x14ac:dyDescent="0.25">
      <c r="A11" s="6">
        <v>4</v>
      </c>
      <c r="B11" s="6" t="s">
        <v>42</v>
      </c>
      <c r="C11" s="7" t="s">
        <v>53</v>
      </c>
      <c r="D11" s="10" t="s">
        <v>62</v>
      </c>
      <c r="E11" s="11">
        <v>2000000</v>
      </c>
      <c r="F11" s="19">
        <f>H11-G11</f>
        <v>1941747.58</v>
      </c>
      <c r="G11" s="19">
        <v>25327.14</v>
      </c>
      <c r="H11" s="19">
        <v>1967074.72</v>
      </c>
      <c r="I11" s="19">
        <v>1945882.95</v>
      </c>
      <c r="J11" s="10"/>
      <c r="K11" s="10"/>
      <c r="L11" s="2"/>
      <c r="M11" s="10"/>
      <c r="N11" s="10"/>
      <c r="O11" s="10"/>
      <c r="P11" s="10"/>
      <c r="Q11" s="10">
        <v>1</v>
      </c>
      <c r="R11" s="10">
        <v>700</v>
      </c>
      <c r="S11" s="10" t="s">
        <v>95</v>
      </c>
      <c r="T11" s="10">
        <v>0.14000000000000001</v>
      </c>
    </row>
    <row r="12" spans="1:20" ht="45" x14ac:dyDescent="0.25">
      <c r="A12" s="6">
        <v>5</v>
      </c>
      <c r="B12" s="6" t="s">
        <v>43</v>
      </c>
      <c r="C12" s="7" t="s">
        <v>54</v>
      </c>
      <c r="D12" s="10" t="s">
        <v>62</v>
      </c>
      <c r="E12" s="11">
        <v>349999.99</v>
      </c>
      <c r="F12" s="19">
        <f t="shared" ref="F12:F18" si="0">H12-G12</f>
        <v>341101.69</v>
      </c>
      <c r="G12" s="19">
        <v>4449.1499999999996</v>
      </c>
      <c r="H12" s="19">
        <v>345550.84</v>
      </c>
      <c r="I12" s="19">
        <v>286405</v>
      </c>
      <c r="J12" s="10"/>
      <c r="K12" s="10"/>
      <c r="L12" s="10"/>
      <c r="M12" s="10"/>
      <c r="N12" s="10"/>
      <c r="O12" s="10"/>
      <c r="P12" s="10"/>
      <c r="Q12" s="10">
        <v>1</v>
      </c>
      <c r="R12" s="10">
        <v>150</v>
      </c>
      <c r="S12" s="10"/>
      <c r="T12" s="10"/>
    </row>
    <row r="13" spans="1:20" ht="75" x14ac:dyDescent="0.25">
      <c r="A13" s="6">
        <v>6</v>
      </c>
      <c r="B13" s="6" t="s">
        <v>44</v>
      </c>
      <c r="C13" s="7" t="s">
        <v>55</v>
      </c>
      <c r="D13" s="10" t="s">
        <v>61</v>
      </c>
      <c r="E13" s="11">
        <v>250000</v>
      </c>
      <c r="F13" s="19">
        <f t="shared" si="0"/>
        <v>243227.16</v>
      </c>
      <c r="G13" s="19">
        <v>3172.53</v>
      </c>
      <c r="H13" s="19">
        <v>246399.69</v>
      </c>
      <c r="I13" s="19"/>
      <c r="J13" s="10"/>
      <c r="K13" s="10"/>
      <c r="L13" s="10"/>
      <c r="M13" s="10">
        <v>1</v>
      </c>
      <c r="N13" s="10"/>
      <c r="O13" s="10"/>
      <c r="P13" s="10"/>
      <c r="Q13" s="10"/>
      <c r="R13" s="10">
        <v>500</v>
      </c>
      <c r="S13" s="10"/>
      <c r="T13" s="10"/>
    </row>
    <row r="14" spans="1:20" x14ac:dyDescent="0.25">
      <c r="A14" s="6">
        <v>7</v>
      </c>
      <c r="B14" s="6" t="s">
        <v>45</v>
      </c>
      <c r="C14" s="7" t="s">
        <v>56</v>
      </c>
      <c r="D14" s="10" t="s">
        <v>62</v>
      </c>
      <c r="E14" s="11">
        <v>3000000</v>
      </c>
      <c r="F14" s="19">
        <f t="shared" si="0"/>
        <v>2912621.36</v>
      </c>
      <c r="G14" s="19">
        <v>37990.71</v>
      </c>
      <c r="H14" s="19">
        <v>2950612.07</v>
      </c>
      <c r="I14" s="19">
        <v>2921800.26</v>
      </c>
      <c r="J14" s="10"/>
      <c r="K14" s="10"/>
      <c r="L14" s="10"/>
      <c r="M14" s="10"/>
      <c r="N14" s="10"/>
      <c r="O14" s="10"/>
      <c r="P14" s="10"/>
      <c r="Q14" s="10">
        <v>1</v>
      </c>
      <c r="R14" s="10">
        <v>500</v>
      </c>
      <c r="S14" s="10" t="s">
        <v>95</v>
      </c>
      <c r="T14" s="10">
        <v>0.20300000000000001</v>
      </c>
    </row>
    <row r="15" spans="1:20" x14ac:dyDescent="0.25">
      <c r="A15" s="6">
        <v>8</v>
      </c>
      <c r="B15" s="6" t="s">
        <v>46</v>
      </c>
      <c r="C15" s="7" t="s">
        <v>93</v>
      </c>
      <c r="D15" s="10" t="s">
        <v>62</v>
      </c>
      <c r="E15" s="11">
        <v>2500000</v>
      </c>
      <c r="F15" s="19">
        <f t="shared" si="0"/>
        <v>2427184.4499999997</v>
      </c>
      <c r="G15" s="19">
        <v>31658.93</v>
      </c>
      <c r="H15" s="19">
        <v>2458843.38</v>
      </c>
      <c r="I15" s="19"/>
      <c r="K15" s="10"/>
      <c r="L15" s="10"/>
      <c r="M15" s="10"/>
      <c r="N15" s="10"/>
      <c r="O15" s="10"/>
      <c r="P15" s="10">
        <v>1</v>
      </c>
      <c r="Q15" s="10"/>
      <c r="R15" s="10">
        <v>2000</v>
      </c>
      <c r="S15" s="10"/>
      <c r="T15" s="10"/>
    </row>
    <row r="16" spans="1:20" ht="45" x14ac:dyDescent="0.25">
      <c r="A16" s="6">
        <v>9</v>
      </c>
      <c r="B16" s="6" t="s">
        <v>47</v>
      </c>
      <c r="C16" s="7" t="s">
        <v>57</v>
      </c>
      <c r="D16" s="10" t="s">
        <v>62</v>
      </c>
      <c r="E16" s="11">
        <v>1000000</v>
      </c>
      <c r="F16" s="19">
        <f t="shared" si="0"/>
        <v>974576.28</v>
      </c>
      <c r="G16" s="19">
        <v>12711.86</v>
      </c>
      <c r="H16" s="19">
        <v>987288.14</v>
      </c>
      <c r="I16" s="19"/>
      <c r="J16" s="10"/>
      <c r="K16" s="10"/>
      <c r="L16" s="2"/>
      <c r="M16" s="10"/>
      <c r="N16" s="10">
        <v>1</v>
      </c>
      <c r="O16" s="10"/>
      <c r="P16" s="10"/>
      <c r="Q16" s="10"/>
      <c r="R16" s="10">
        <v>300</v>
      </c>
      <c r="S16" s="10"/>
      <c r="T16" s="10"/>
    </row>
    <row r="17" spans="1:20" ht="30" x14ac:dyDescent="0.25">
      <c r="A17" s="6">
        <v>10</v>
      </c>
      <c r="B17" s="6" t="s">
        <v>48</v>
      </c>
      <c r="C17" s="7" t="s">
        <v>58</v>
      </c>
      <c r="D17" s="10" t="s">
        <v>62</v>
      </c>
      <c r="E17" s="11">
        <v>500000</v>
      </c>
      <c r="F17" s="19">
        <f t="shared" si="0"/>
        <v>487288.14</v>
      </c>
      <c r="G17" s="19">
        <v>6355.93</v>
      </c>
      <c r="H17" s="19">
        <v>493644.07</v>
      </c>
      <c r="I17" s="19"/>
      <c r="J17" s="10"/>
      <c r="K17" s="10"/>
      <c r="L17" s="2"/>
      <c r="M17" s="10"/>
      <c r="N17" s="10">
        <v>1</v>
      </c>
      <c r="O17" s="10"/>
      <c r="P17" s="10"/>
      <c r="Q17" s="10"/>
      <c r="R17" s="10">
        <v>200</v>
      </c>
      <c r="S17" s="10"/>
      <c r="T17" s="10"/>
    </row>
    <row r="18" spans="1:20" ht="60" x14ac:dyDescent="0.25">
      <c r="A18" s="6">
        <v>11</v>
      </c>
      <c r="B18" s="6" t="s">
        <v>49</v>
      </c>
      <c r="C18" s="7" t="s">
        <v>59</v>
      </c>
      <c r="D18" s="10" t="s">
        <v>62</v>
      </c>
      <c r="E18" s="11">
        <v>1500000</v>
      </c>
      <c r="F18" s="19">
        <f t="shared" si="0"/>
        <v>1461864.4</v>
      </c>
      <c r="G18" s="19">
        <v>19067.8</v>
      </c>
      <c r="H18" s="19">
        <v>1480932.2</v>
      </c>
      <c r="I18" s="19"/>
      <c r="J18" s="10"/>
      <c r="K18" s="10"/>
      <c r="L18" s="2"/>
      <c r="M18" s="10"/>
      <c r="N18" s="10"/>
      <c r="O18" s="10"/>
      <c r="P18" s="10">
        <v>1</v>
      </c>
      <c r="Q18" s="10"/>
      <c r="R18" s="10">
        <v>450</v>
      </c>
      <c r="S18" s="10"/>
      <c r="T18" s="10"/>
    </row>
    <row r="19" spans="1:20" ht="57" x14ac:dyDescent="0.25">
      <c r="A19" s="6">
        <v>12</v>
      </c>
      <c r="B19" s="6" t="s">
        <v>70</v>
      </c>
      <c r="C19" s="15" t="s">
        <v>63</v>
      </c>
      <c r="D19" s="14" t="s">
        <v>77</v>
      </c>
      <c r="E19" s="11">
        <v>1499879.12</v>
      </c>
      <c r="F19" s="19">
        <v>148081812.86000001</v>
      </c>
      <c r="G19" s="19">
        <v>19066.259999999998</v>
      </c>
      <c r="H19" s="19">
        <v>1499879.02</v>
      </c>
      <c r="I19" s="19"/>
      <c r="J19" s="10"/>
      <c r="K19" s="10"/>
      <c r="L19" s="10"/>
      <c r="M19" s="10"/>
      <c r="N19" s="10">
        <v>1</v>
      </c>
      <c r="O19" s="10"/>
      <c r="P19" s="10"/>
      <c r="Q19" s="10"/>
      <c r="R19" s="10">
        <v>270</v>
      </c>
      <c r="S19" s="10"/>
      <c r="T19" s="10"/>
    </row>
    <row r="20" spans="1:20" ht="28.5" x14ac:dyDescent="0.25">
      <c r="A20" s="6">
        <v>13</v>
      </c>
      <c r="B20" s="6" t="s">
        <v>71</v>
      </c>
      <c r="C20" s="15" t="s">
        <v>64</v>
      </c>
      <c r="D20" s="14" t="s">
        <v>60</v>
      </c>
      <c r="E20" s="11">
        <v>571620.49</v>
      </c>
      <c r="F20" s="19">
        <v>485467.48</v>
      </c>
      <c r="G20" s="19">
        <v>7266.35</v>
      </c>
      <c r="H20" s="19">
        <v>492733.64</v>
      </c>
      <c r="I20" s="19"/>
      <c r="J20" s="10"/>
      <c r="K20" s="10"/>
      <c r="L20" s="10"/>
      <c r="M20" s="10">
        <v>1</v>
      </c>
      <c r="N20" s="10"/>
      <c r="O20" s="10"/>
      <c r="P20" s="10"/>
      <c r="Q20" s="10"/>
      <c r="R20" s="10"/>
      <c r="S20" s="10"/>
      <c r="T20" s="10"/>
    </row>
    <row r="21" spans="1:20" ht="57" x14ac:dyDescent="0.25">
      <c r="A21" s="6">
        <v>14</v>
      </c>
      <c r="B21" s="6" t="s">
        <v>72</v>
      </c>
      <c r="C21" s="15" t="s">
        <v>65</v>
      </c>
      <c r="D21" s="10" t="s">
        <v>62</v>
      </c>
      <c r="E21" s="11">
        <v>1145577.58</v>
      </c>
      <c r="F21" s="19">
        <f>H21-G21</f>
        <v>970875.15999999992</v>
      </c>
      <c r="G21" s="19">
        <v>14562.42</v>
      </c>
      <c r="H21" s="19">
        <v>985437.58</v>
      </c>
      <c r="I21" s="19"/>
      <c r="J21" s="10"/>
      <c r="K21" s="10"/>
      <c r="L21" s="10"/>
      <c r="M21" s="10">
        <v>1</v>
      </c>
      <c r="N21" s="10"/>
      <c r="O21" s="10"/>
      <c r="P21" s="10"/>
      <c r="Q21" s="10"/>
      <c r="R21" s="10"/>
      <c r="S21" s="10"/>
      <c r="T21" s="10"/>
    </row>
    <row r="22" spans="1:20" ht="42.75" x14ac:dyDescent="0.25">
      <c r="A22" s="6">
        <v>15</v>
      </c>
      <c r="B22" s="6" t="s">
        <v>73</v>
      </c>
      <c r="C22" s="15" t="s">
        <v>66</v>
      </c>
      <c r="D22" s="10" t="s">
        <v>62</v>
      </c>
      <c r="E22" s="11">
        <v>572813.61</v>
      </c>
      <c r="F22" s="19">
        <f>H22-G22</f>
        <v>485436.95999999996</v>
      </c>
      <c r="G22" s="19">
        <v>7281.52</v>
      </c>
      <c r="H22" s="19">
        <v>492718.48</v>
      </c>
      <c r="I22" s="19"/>
      <c r="J22" s="10"/>
      <c r="K22" s="10"/>
      <c r="L22" s="10"/>
      <c r="M22" s="10">
        <v>1</v>
      </c>
      <c r="N22" s="10"/>
      <c r="O22" s="10"/>
      <c r="P22" s="10"/>
      <c r="Q22" s="10"/>
      <c r="R22" s="10"/>
      <c r="S22" s="10"/>
      <c r="T22" s="10"/>
    </row>
    <row r="23" spans="1:20" ht="28.5" x14ac:dyDescent="0.25">
      <c r="A23" s="6">
        <v>16</v>
      </c>
      <c r="B23" s="6" t="s">
        <v>74</v>
      </c>
      <c r="C23" s="15" t="s">
        <v>67</v>
      </c>
      <c r="D23" s="10" t="s">
        <v>62</v>
      </c>
      <c r="E23" s="11">
        <v>1145595.1000000001</v>
      </c>
      <c r="F23" s="19">
        <f>H23-G23</f>
        <v>970874.72</v>
      </c>
      <c r="G23" s="19">
        <v>14562.64</v>
      </c>
      <c r="H23" s="19">
        <v>985437.36</v>
      </c>
      <c r="I23" s="19"/>
      <c r="J23" s="10"/>
      <c r="K23" s="10"/>
      <c r="L23" s="10"/>
      <c r="M23" s="10">
        <v>1</v>
      </c>
      <c r="N23" s="10"/>
      <c r="O23" s="10"/>
      <c r="P23" s="10"/>
      <c r="Q23" s="10"/>
      <c r="R23" s="10">
        <v>200</v>
      </c>
      <c r="S23" s="10"/>
      <c r="T23" s="10"/>
    </row>
    <row r="24" spans="1:20" ht="42.75" x14ac:dyDescent="0.25">
      <c r="A24" s="6">
        <v>17</v>
      </c>
      <c r="B24" s="6" t="s">
        <v>75</v>
      </c>
      <c r="C24" s="15" t="s">
        <v>68</v>
      </c>
      <c r="D24" s="10" t="s">
        <v>62</v>
      </c>
      <c r="E24" s="11">
        <v>572812.82999999996</v>
      </c>
      <c r="F24" s="19">
        <f>H24-G24</f>
        <v>485436.95999999996</v>
      </c>
      <c r="G24" s="19">
        <v>7281.52</v>
      </c>
      <c r="H24" s="19">
        <v>492718.48</v>
      </c>
      <c r="I24" s="19"/>
      <c r="J24" s="10"/>
      <c r="K24" s="10"/>
      <c r="L24" s="10"/>
      <c r="M24" s="10">
        <v>1</v>
      </c>
      <c r="N24" s="10"/>
      <c r="O24" s="10"/>
      <c r="P24" s="10"/>
      <c r="Q24" s="10"/>
      <c r="R24" s="10">
        <v>60</v>
      </c>
      <c r="S24" s="10"/>
      <c r="T24" s="10"/>
    </row>
    <row r="25" spans="1:20" ht="71.25" x14ac:dyDescent="0.25">
      <c r="A25" s="6">
        <v>18</v>
      </c>
      <c r="B25" s="6" t="s">
        <v>76</v>
      </c>
      <c r="C25" s="15" t="s">
        <v>69</v>
      </c>
      <c r="D25" s="10" t="s">
        <v>62</v>
      </c>
      <c r="E25" s="11">
        <v>572731.96</v>
      </c>
      <c r="F25" s="19">
        <f>H25-G25</f>
        <v>485439.02</v>
      </c>
      <c r="G25" s="19">
        <v>7280.49</v>
      </c>
      <c r="H25" s="19">
        <v>492719.51</v>
      </c>
      <c r="I25" s="19"/>
      <c r="J25" s="10"/>
      <c r="K25" s="10"/>
      <c r="L25" s="10"/>
      <c r="M25" s="10">
        <v>1</v>
      </c>
      <c r="N25" s="10"/>
      <c r="O25" s="10"/>
      <c r="P25" s="10"/>
      <c r="Q25" s="10"/>
      <c r="R25" s="10"/>
      <c r="S25" s="10"/>
      <c r="T25" s="10"/>
    </row>
    <row r="26" spans="1:20" x14ac:dyDescent="0.25">
      <c r="A26" s="27" t="s">
        <v>3</v>
      </c>
      <c r="B26" s="28"/>
      <c r="C26" s="28"/>
      <c r="D26" s="29"/>
      <c r="E26" s="9">
        <f>SUM(E8:E25)</f>
        <v>23481030.68</v>
      </c>
      <c r="F26" s="9">
        <f>SUM(F8:F25)</f>
        <v>168875750.43000004</v>
      </c>
      <c r="G26" s="9">
        <f t="shared" ref="G26:I26" si="1">SUM(G8:G25)</f>
        <v>297871.73000000004</v>
      </c>
      <c r="H26" s="9">
        <f t="shared" si="1"/>
        <v>22572621.870000001</v>
      </c>
      <c r="I26" s="9">
        <f t="shared" si="1"/>
        <v>6902028.1699999999</v>
      </c>
      <c r="J26" s="16">
        <f>SUM(J8:J25)</f>
        <v>0</v>
      </c>
      <c r="K26" s="16">
        <f>SUM(K8:K25)</f>
        <v>0</v>
      </c>
      <c r="L26" s="16">
        <f>SUM(L8:L25)</f>
        <v>0</v>
      </c>
      <c r="M26" s="16">
        <f>SUM(M8:M25)</f>
        <v>7</v>
      </c>
      <c r="N26" s="16">
        <f t="shared" ref="N26:T26" si="2">SUM(N8:N25)</f>
        <v>3</v>
      </c>
      <c r="O26" s="16">
        <f t="shared" si="2"/>
        <v>0</v>
      </c>
      <c r="P26" s="16">
        <f t="shared" si="2"/>
        <v>4</v>
      </c>
      <c r="Q26" s="16">
        <f t="shared" si="2"/>
        <v>4</v>
      </c>
      <c r="R26" s="16">
        <f t="shared" si="2"/>
        <v>6254</v>
      </c>
      <c r="S26" s="16">
        <f t="shared" si="2"/>
        <v>0</v>
      </c>
      <c r="T26" s="16">
        <f t="shared" si="2"/>
        <v>0.34300000000000003</v>
      </c>
    </row>
    <row r="28" spans="1:20" x14ac:dyDescent="0.25">
      <c r="A28" s="3" t="s">
        <v>1</v>
      </c>
      <c r="B28" s="3"/>
      <c r="C28" s="3"/>
    </row>
    <row r="29" spans="1:20" x14ac:dyDescent="0.25">
      <c r="C29" t="s">
        <v>4</v>
      </c>
    </row>
    <row r="30" spans="1:20" x14ac:dyDescent="0.25">
      <c r="C30" t="s">
        <v>5</v>
      </c>
    </row>
    <row r="31" spans="1:20" x14ac:dyDescent="0.25">
      <c r="C31" t="s">
        <v>6</v>
      </c>
    </row>
    <row r="32" spans="1:20" x14ac:dyDescent="0.25">
      <c r="C32" t="s">
        <v>7</v>
      </c>
    </row>
    <row r="33" spans="1:3" x14ac:dyDescent="0.25">
      <c r="C33" t="s">
        <v>8</v>
      </c>
    </row>
    <row r="34" spans="1:3" x14ac:dyDescent="0.25">
      <c r="C34" t="s">
        <v>9</v>
      </c>
    </row>
    <row r="35" spans="1:3" x14ac:dyDescent="0.25">
      <c r="C35" t="s">
        <v>10</v>
      </c>
    </row>
    <row r="36" spans="1:3" x14ac:dyDescent="0.25">
      <c r="A36" s="3" t="s">
        <v>27</v>
      </c>
      <c r="B36" s="3"/>
    </row>
    <row r="37" spans="1:3" x14ac:dyDescent="0.25">
      <c r="A37" t="s">
        <v>28</v>
      </c>
    </row>
    <row r="38" spans="1:3" x14ac:dyDescent="0.25">
      <c r="A38" t="s">
        <v>33</v>
      </c>
    </row>
    <row r="39" spans="1:3" x14ac:dyDescent="0.25">
      <c r="A39" t="s">
        <v>34</v>
      </c>
    </row>
    <row r="40" spans="1:3" x14ac:dyDescent="0.25">
      <c r="A40" t="s">
        <v>37</v>
      </c>
    </row>
    <row r="41" spans="1:3" x14ac:dyDescent="0.25">
      <c r="A41" t="s">
        <v>36</v>
      </c>
    </row>
  </sheetData>
  <mergeCells count="12">
    <mergeCell ref="R6:R7"/>
    <mergeCell ref="S6:T6"/>
    <mergeCell ref="A26:D26"/>
    <mergeCell ref="A1:P1"/>
    <mergeCell ref="A2:P2"/>
    <mergeCell ref="F6:H6"/>
    <mergeCell ref="A6:A7"/>
    <mergeCell ref="C6:C7"/>
    <mergeCell ref="D6:D7"/>
    <mergeCell ref="E6:E7"/>
    <mergeCell ref="B6:B7"/>
    <mergeCell ref="J6:Q6"/>
  </mergeCells>
  <pageMargins left="0" right="0" top="0" bottom="0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A2" sqref="A2:K2"/>
    </sheetView>
  </sheetViews>
  <sheetFormatPr defaultRowHeight="15" x14ac:dyDescent="0.25"/>
  <cols>
    <col min="1" max="1" width="5.5703125" customWidth="1"/>
    <col min="2" max="2" width="18.28515625" customWidth="1"/>
    <col min="3" max="3" width="7.85546875" customWidth="1"/>
    <col min="4" max="4" width="14.140625" style="8" customWidth="1"/>
    <col min="5" max="5" width="14" style="8" customWidth="1"/>
    <col min="6" max="7" width="16" style="8" customWidth="1"/>
    <col min="8" max="8" width="12.7109375" customWidth="1"/>
    <col min="9" max="9" width="7.85546875" customWidth="1"/>
    <col min="10" max="10" width="13" customWidth="1"/>
    <col min="11" max="11" width="11.42578125" customWidth="1"/>
  </cols>
  <sheetData>
    <row r="1" spans="1:12" ht="33" customHeight="1" x14ac:dyDescent="0.25">
      <c r="A1" s="41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4" spans="1:12" x14ac:dyDescent="0.25">
      <c r="A4" s="3" t="s">
        <v>78</v>
      </c>
      <c r="B4" s="3"/>
      <c r="C4" s="3"/>
      <c r="D4" s="18"/>
      <c r="E4" s="18"/>
    </row>
    <row r="6" spans="1:12" ht="45" customHeight="1" x14ac:dyDescent="0.25">
      <c r="A6" s="34" t="s">
        <v>79</v>
      </c>
      <c r="B6" s="34" t="s">
        <v>80</v>
      </c>
      <c r="C6" s="34" t="s">
        <v>81</v>
      </c>
      <c r="D6" s="36" t="s">
        <v>82</v>
      </c>
      <c r="E6" s="36" t="s">
        <v>83</v>
      </c>
      <c r="F6" s="36" t="s">
        <v>84</v>
      </c>
      <c r="G6" s="36" t="s">
        <v>98</v>
      </c>
      <c r="H6" s="31" t="s">
        <v>85</v>
      </c>
      <c r="I6" s="32"/>
      <c r="J6" s="32"/>
      <c r="K6" s="33"/>
      <c r="L6" s="38" t="s">
        <v>90</v>
      </c>
    </row>
    <row r="7" spans="1:12" ht="92.25" customHeight="1" x14ac:dyDescent="0.25">
      <c r="A7" s="35"/>
      <c r="B7" s="35"/>
      <c r="C7" s="35"/>
      <c r="D7" s="37"/>
      <c r="E7" s="37"/>
      <c r="F7" s="37"/>
      <c r="G7" s="37"/>
      <c r="H7" s="13" t="s">
        <v>86</v>
      </c>
      <c r="I7" s="13" t="s">
        <v>87</v>
      </c>
      <c r="J7" s="13" t="s">
        <v>88</v>
      </c>
      <c r="K7" s="13" t="s">
        <v>89</v>
      </c>
      <c r="L7" s="38"/>
    </row>
    <row r="8" spans="1:12" ht="80.25" customHeight="1" x14ac:dyDescent="0.25">
      <c r="A8" s="6">
        <v>1</v>
      </c>
      <c r="B8" s="6" t="s">
        <v>91</v>
      </c>
      <c r="C8" s="17">
        <v>18</v>
      </c>
      <c r="D8" s="19">
        <v>22900000</v>
      </c>
      <c r="E8" s="19">
        <v>23481030.68</v>
      </c>
      <c r="F8" s="11">
        <v>22572621.870000001</v>
      </c>
      <c r="G8" s="11">
        <v>6902028.1699999999</v>
      </c>
      <c r="H8" s="10"/>
      <c r="I8" s="10">
        <v>10</v>
      </c>
      <c r="J8" s="10"/>
      <c r="K8" s="10">
        <v>8</v>
      </c>
      <c r="L8" s="2"/>
    </row>
    <row r="9" spans="1:12" x14ac:dyDescent="0.25">
      <c r="A9" s="39" t="s">
        <v>3</v>
      </c>
      <c r="B9" s="40"/>
      <c r="C9" s="17">
        <f>SUM(C8)</f>
        <v>18</v>
      </c>
      <c r="D9" s="19">
        <v>22900000</v>
      </c>
      <c r="E9" s="19">
        <f t="shared" ref="E9:K9" si="0">SUM(E8)</f>
        <v>23481030.68</v>
      </c>
      <c r="F9" s="11">
        <f>SUM(F8)</f>
        <v>22572621.870000001</v>
      </c>
      <c r="G9" s="19">
        <f t="shared" si="0"/>
        <v>6902028.1699999999</v>
      </c>
      <c r="H9" s="21">
        <f t="shared" si="0"/>
        <v>0</v>
      </c>
      <c r="I9" s="21">
        <f t="shared" si="0"/>
        <v>10</v>
      </c>
      <c r="J9" s="21">
        <f t="shared" si="0"/>
        <v>0</v>
      </c>
      <c r="K9" s="21">
        <f t="shared" si="0"/>
        <v>8</v>
      </c>
      <c r="L9" s="2"/>
    </row>
  </sheetData>
  <mergeCells count="12">
    <mergeCell ref="L6:L7"/>
    <mergeCell ref="A9:B9"/>
    <mergeCell ref="A1:K1"/>
    <mergeCell ref="A2:K2"/>
    <mergeCell ref="A6:A7"/>
    <mergeCell ref="B6:B7"/>
    <mergeCell ref="C6:C7"/>
    <mergeCell ref="D6:D7"/>
    <mergeCell ref="F6:F7"/>
    <mergeCell ref="E6:E7"/>
    <mergeCell ref="G6:G7"/>
    <mergeCell ref="H6:K6"/>
  </mergeCells>
  <pageMargins left="0" right="0" top="0" bottom="0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මාසික ප්‍රගතිය</vt:lpstr>
      <vt:lpstr>සතිපතා ප්‍රගතිය</vt:lpstr>
      <vt:lpstr>Sheet2</vt:lpstr>
      <vt:lpstr>Sheet3</vt:lpstr>
      <vt:lpstr>'මාසික ප්‍රගතිය'!Print_Area</vt:lpstr>
      <vt:lpstr>'සතිපතා ප්‍රගතිය'!Print_Area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2020-06-01T05:39:41Z</dcterms:modified>
</cp:coreProperties>
</file>